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tovput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<sst xmlns="http://schemas.openxmlformats.org/spreadsheetml/2006/main" count="60" uniqueCount="24">
  <si>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Остаток</t>
  </si>
  <si>
    <t>Приход</t>
  </si>
  <si>
    <t>Продажи</t>
  </si>
  <si>
    <t>Срок выполнения</t>
  </si>
  <si>
    <t>дней</t>
  </si>
  <si>
    <t>пн.</t>
  </si>
  <si>
    <t>вт</t>
  </si>
  <si>
    <t>ср</t>
  </si>
  <si>
    <t>чт</t>
  </si>
  <si>
    <t>пт</t>
  </si>
  <si>
    <t>сб</t>
  </si>
  <si>
    <t>вс</t>
  </si>
  <si>
    <t>пн</t>
  </si>
  <si>
    <t>Среднедневная продажа</t>
  </si>
  <si>
    <t>ИТОГО</t>
  </si>
  <si>
    <t>Период прошлых продаж</t>
  </si>
  <si>
    <t>Продажи за Срок выполнения</t>
  </si>
  <si>
    <t>Суммарное наличие товара</t>
  </si>
  <si>
    <t>штук</t>
  </si>
  <si>
    <t>Остаток на момент прихода заказа</t>
  </si>
  <si>
    <t>Заказ без учета дат прихода</t>
  </si>
  <si>
    <t>Заказ с учетом дат прихода</t>
  </si>
  <si>
    <t xml:space="preserve"> </t>
  </si>
  <si>
    <t>Товар заказывается 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</si>
</sst>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dd/mm/yy;@"/>
    <numFmt numFmtId="168" formatCode="mmm/yyyy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i/>
      <sz val="10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2" xfId="0" applyFill="1" applyBorder="1" applyAlignment="1">
      <alignment horizontal="right" indent="1"/>
    </xf>
    <xf numFmtId="0" fontId="0" fillId="34" borderId="16" xfId="0" applyFill="1" applyBorder="1" applyAlignment="1">
      <alignment horizontal="right" inden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/>
    </xf>
    <xf numFmtId="0" fontId="0" fillId="35" borderId="14" xfId="0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1" fontId="43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4" borderId="0" xfId="0" applyFont="1" applyFill="1" applyBorder="1" applyAlignment="1">
      <alignment horizontal="left" indent="1"/>
    </xf>
    <xf numFmtId="167" fontId="0" fillId="34" borderId="11" xfId="0" applyNumberFormat="1" applyFill="1" applyBorder="1" applyAlignment="1">
      <alignment/>
    </xf>
    <xf numFmtId="167" fontId="0" fillId="34" borderId="18" xfId="0" applyNumberFormat="1" applyFill="1" applyBorder="1" applyAlignment="1">
      <alignment/>
    </xf>
    <xf numFmtId="2" fontId="3" fillId="0" borderId="0" xfId="0" applyNumberFormat="1" applyFont="1" applyAlignment="1">
      <alignment horizontal="right"/>
    </xf>
    <xf numFmtId="167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8" xfId="0" applyBorder="1" applyAlignment="1">
      <alignment/>
    </xf>
    <xf numFmtId="167" fontId="0" fillId="34" borderId="19" xfId="0" applyNumberFormat="1" applyFill="1" applyBorder="1" applyAlignment="1">
      <alignment/>
    </xf>
    <xf numFmtId="0" fontId="0" fillId="34" borderId="10" xfId="0" applyFill="1" applyBorder="1" applyAlignment="1">
      <alignment horizontal="left" indent="1"/>
    </xf>
    <xf numFmtId="0" fontId="0" fillId="34" borderId="12" xfId="0" applyFill="1" applyBorder="1" applyAlignment="1">
      <alignment horizontal="left" indent="1"/>
    </xf>
    <xf numFmtId="0" fontId="0" fillId="34" borderId="16" xfId="0" applyFill="1" applyBorder="1" applyAlignment="1">
      <alignment horizontal="left" indent="1"/>
    </xf>
    <xf numFmtId="0" fontId="44" fillId="36" borderId="20" xfId="0" applyFont="1" applyFill="1" applyBorder="1" applyAlignment="1">
      <alignment/>
    </xf>
    <xf numFmtId="0" fontId="44" fillId="36" borderId="21" xfId="0" applyFont="1" applyFill="1" applyBorder="1" applyAlignment="1">
      <alignment/>
    </xf>
    <xf numFmtId="0" fontId="44" fillId="36" borderId="14" xfId="0" applyFont="1" applyFill="1" applyBorder="1" applyAlignment="1">
      <alignment horizontal="center"/>
    </xf>
    <xf numFmtId="0" fontId="44" fillId="36" borderId="18" xfId="0" applyFont="1" applyFill="1" applyBorder="1" applyAlignment="1">
      <alignment/>
    </xf>
    <xf numFmtId="0" fontId="44" fillId="36" borderId="22" xfId="0" applyFont="1" applyFill="1" applyBorder="1" applyAlignment="1">
      <alignment/>
    </xf>
    <xf numFmtId="0" fontId="44" fillId="36" borderId="17" xfId="0" applyFont="1" applyFill="1" applyBorder="1" applyAlignment="1">
      <alignment horizontal="center"/>
    </xf>
    <xf numFmtId="0" fontId="44" fillId="36" borderId="16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167" fontId="0" fillId="37" borderId="20" xfId="0" applyNumberFormat="1" applyFill="1" applyBorder="1" applyAlignment="1">
      <alignment/>
    </xf>
    <xf numFmtId="0" fontId="0" fillId="37" borderId="23" xfId="0" applyFill="1" applyBorder="1" applyAlignment="1">
      <alignment horizontal="left" indent="1"/>
    </xf>
    <xf numFmtId="167" fontId="45" fillId="37" borderId="20" xfId="0" applyNumberFormat="1" applyFont="1" applyFill="1" applyBorder="1" applyAlignment="1">
      <alignment/>
    </xf>
    <xf numFmtId="0" fontId="45" fillId="37" borderId="23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34" borderId="0" xfId="0" applyFont="1" applyFill="1" applyBorder="1" applyAlignment="1">
      <alignment horizontal="left" vertical="center" indent="1"/>
    </xf>
    <xf numFmtId="0" fontId="47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horizontal="right" vertical="center"/>
    </xf>
    <xf numFmtId="0" fontId="3" fillId="15" borderId="0" xfId="0" applyFont="1" applyFill="1" applyBorder="1" applyAlignment="1">
      <alignment horizontal="left" vertical="center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showGridLines="0" tabSelected="1" zoomScale="128" zoomScaleNormal="128"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10.875" style="0" customWidth="1"/>
    <col min="4" max="4" width="9.625" style="0" customWidth="1"/>
    <col min="5" max="5" width="8.25390625" style="0" customWidth="1"/>
    <col min="6" max="6" width="9.00390625" style="0" bestFit="1" customWidth="1"/>
    <col min="7" max="7" width="6.125" style="0" bestFit="1" customWidth="1"/>
    <col min="8" max="8" width="9.75390625" style="0" customWidth="1"/>
    <col min="9" max="9" width="9.875" style="0" customWidth="1"/>
    <col min="10" max="10" width="10.125" style="0" customWidth="1"/>
  </cols>
  <sheetData>
    <row r="1" ht="14.25" customHeight="1"/>
    <row r="2" spans="1:11" ht="12.75">
      <c r="A2" s="38" t="s">
        <v>3</v>
      </c>
      <c r="D2" s="1">
        <v>21</v>
      </c>
      <c r="E2" s="1" t="s">
        <v>4</v>
      </c>
      <c r="F2" s="38" t="s">
        <v>23</v>
      </c>
      <c r="J2" s="1">
        <v>7</v>
      </c>
      <c r="K2" s="1" t="s">
        <v>4</v>
      </c>
    </row>
    <row r="3" spans="1:11" ht="12.75">
      <c r="A3" s="38" t="s">
        <v>15</v>
      </c>
      <c r="D3" s="1">
        <v>14</v>
      </c>
      <c r="E3" s="1" t="s">
        <v>4</v>
      </c>
      <c r="F3" s="38" t="s">
        <v>16</v>
      </c>
      <c r="J3" s="1">
        <f>D2*D4</f>
        <v>150</v>
      </c>
      <c r="K3" s="1" t="s">
        <v>18</v>
      </c>
    </row>
    <row r="4" spans="1:11" ht="12.75">
      <c r="A4" s="39" t="s">
        <v>13</v>
      </c>
      <c r="D4" s="22">
        <f>D23/D3</f>
        <v>7.142857142857143</v>
      </c>
      <c r="E4" s="2" t="s">
        <v>18</v>
      </c>
      <c r="F4" s="38" t="s">
        <v>17</v>
      </c>
      <c r="J4" s="1">
        <f>H9+I16+I23</f>
        <v>160</v>
      </c>
      <c r="K4" s="1" t="s">
        <v>18</v>
      </c>
    </row>
    <row r="5" spans="4:11" ht="12.75">
      <c r="D5" s="1"/>
      <c r="F5" s="44" t="s">
        <v>19</v>
      </c>
      <c r="J5" s="25">
        <f>J4-J3</f>
        <v>10</v>
      </c>
      <c r="K5" s="1" t="s">
        <v>18</v>
      </c>
    </row>
    <row r="6" spans="4:11" ht="14.25" customHeight="1">
      <c r="D6" s="1"/>
      <c r="F6" s="51" t="s">
        <v>20</v>
      </c>
      <c r="G6" s="49"/>
      <c r="H6" s="49"/>
      <c r="I6" s="49"/>
      <c r="J6" s="50">
        <f>(J2*D4)-J5</f>
        <v>40</v>
      </c>
      <c r="K6" s="49" t="s">
        <v>18</v>
      </c>
    </row>
    <row r="7" spans="4:11" ht="14.25" customHeight="1" thickBot="1">
      <c r="D7" s="1"/>
      <c r="F7" s="45" t="s">
        <v>21</v>
      </c>
      <c r="G7" s="46"/>
      <c r="H7" s="46"/>
      <c r="I7" s="46"/>
      <c r="J7" s="47">
        <f>(D4*J2)-H29</f>
        <v>10</v>
      </c>
      <c r="K7" s="48" t="s">
        <v>18</v>
      </c>
    </row>
    <row r="8" spans="2:10" ht="13.5" thickBot="1">
      <c r="B8" s="31"/>
      <c r="C8" s="32"/>
      <c r="D8" s="33" t="s">
        <v>2</v>
      </c>
      <c r="F8" s="34"/>
      <c r="G8" s="35"/>
      <c r="H8" s="36" t="s">
        <v>0</v>
      </c>
      <c r="I8" s="37" t="s">
        <v>1</v>
      </c>
      <c r="J8" s="36" t="s">
        <v>2</v>
      </c>
    </row>
    <row r="9" spans="2:10" ht="13.5" thickBot="1">
      <c r="B9" s="27">
        <v>44579</v>
      </c>
      <c r="C9" s="28" t="s">
        <v>6</v>
      </c>
      <c r="D9" s="10">
        <v>2</v>
      </c>
      <c r="F9" s="42">
        <v>44593</v>
      </c>
      <c r="G9" s="43" t="s">
        <v>5</v>
      </c>
      <c r="H9" s="8">
        <v>60</v>
      </c>
      <c r="I9" s="3"/>
      <c r="J9" s="9"/>
    </row>
    <row r="10" spans="2:10" ht="12.75">
      <c r="B10" s="20">
        <v>44580</v>
      </c>
      <c r="C10" s="29" t="s">
        <v>7</v>
      </c>
      <c r="D10" s="10">
        <v>3</v>
      </c>
      <c r="F10" s="23">
        <v>44594</v>
      </c>
      <c r="G10" s="13" t="s">
        <v>6</v>
      </c>
      <c r="H10" s="4"/>
      <c r="I10" s="5"/>
      <c r="J10" s="6"/>
    </row>
    <row r="11" spans="2:10" ht="12.75">
      <c r="B11" s="20">
        <v>44581</v>
      </c>
      <c r="C11" s="29" t="s">
        <v>8</v>
      </c>
      <c r="D11" s="10">
        <v>1</v>
      </c>
      <c r="F11" s="23">
        <v>44595</v>
      </c>
      <c r="G11" s="13" t="s">
        <v>7</v>
      </c>
      <c r="H11" s="4"/>
      <c r="I11" s="5"/>
      <c r="J11" s="6"/>
    </row>
    <row r="12" spans="2:10" ht="12.75">
      <c r="B12" s="20">
        <v>44582</v>
      </c>
      <c r="C12" s="29" t="s">
        <v>9</v>
      </c>
      <c r="D12" s="10">
        <v>13</v>
      </c>
      <c r="F12" s="23">
        <v>44596</v>
      </c>
      <c r="G12" s="13" t="s">
        <v>8</v>
      </c>
      <c r="H12" s="4"/>
      <c r="I12" s="5"/>
      <c r="J12" s="6">
        <v>50</v>
      </c>
    </row>
    <row r="13" spans="2:16" ht="12.75">
      <c r="B13" s="20">
        <v>44583</v>
      </c>
      <c r="C13" s="29" t="s">
        <v>10</v>
      </c>
      <c r="D13" s="10">
        <v>15</v>
      </c>
      <c r="F13" s="23">
        <v>44597</v>
      </c>
      <c r="G13" s="13" t="s">
        <v>9</v>
      </c>
      <c r="H13" s="4"/>
      <c r="I13" s="5"/>
      <c r="J13" s="7"/>
      <c r="P13" t="s">
        <v>22</v>
      </c>
    </row>
    <row r="14" spans="2:10" ht="13.5" thickBot="1">
      <c r="B14" s="20">
        <v>44584</v>
      </c>
      <c r="C14" s="29" t="s">
        <v>11</v>
      </c>
      <c r="D14" s="10">
        <v>23</v>
      </c>
      <c r="F14" s="23">
        <v>44598</v>
      </c>
      <c r="G14" s="13" t="s">
        <v>10</v>
      </c>
      <c r="H14" s="4"/>
      <c r="I14" s="5"/>
      <c r="J14" s="7"/>
    </row>
    <row r="15" spans="2:10" ht="13.5" thickBot="1">
      <c r="B15" s="20">
        <v>44585</v>
      </c>
      <c r="C15" s="29" t="s">
        <v>12</v>
      </c>
      <c r="D15" s="10">
        <v>4</v>
      </c>
      <c r="F15" s="23">
        <v>44599</v>
      </c>
      <c r="G15" s="13" t="s">
        <v>11</v>
      </c>
      <c r="H15" s="8">
        <f>H9-J12</f>
        <v>10</v>
      </c>
      <c r="I15" s="5"/>
      <c r="J15" s="7"/>
    </row>
    <row r="16" spans="2:10" ht="13.5" thickBot="1">
      <c r="B16" s="20">
        <v>44586</v>
      </c>
      <c r="C16" s="29" t="s">
        <v>6</v>
      </c>
      <c r="D16" s="10">
        <v>1</v>
      </c>
      <c r="F16" s="40">
        <v>44600</v>
      </c>
      <c r="G16" s="41" t="s">
        <v>12</v>
      </c>
      <c r="H16" s="8">
        <f>H15+I16</f>
        <v>20</v>
      </c>
      <c r="I16" s="15">
        <v>10</v>
      </c>
      <c r="J16" s="9"/>
    </row>
    <row r="17" spans="2:10" ht="12.75">
      <c r="B17" s="20">
        <v>44587</v>
      </c>
      <c r="C17" s="29" t="s">
        <v>7</v>
      </c>
      <c r="D17" s="10">
        <v>7</v>
      </c>
      <c r="F17" s="23">
        <v>44601</v>
      </c>
      <c r="G17" s="13" t="s">
        <v>6</v>
      </c>
      <c r="H17" s="4"/>
      <c r="I17" s="5"/>
      <c r="J17" s="6"/>
    </row>
    <row r="18" spans="2:10" ht="12.75">
      <c r="B18" s="20">
        <v>44588</v>
      </c>
      <c r="C18" s="29" t="s">
        <v>8</v>
      </c>
      <c r="D18" s="10">
        <v>12</v>
      </c>
      <c r="F18" s="23">
        <v>44602</v>
      </c>
      <c r="G18" s="13" t="s">
        <v>7</v>
      </c>
      <c r="H18" s="4"/>
      <c r="I18" s="5"/>
      <c r="J18" s="6"/>
    </row>
    <row r="19" spans="2:10" ht="12.75">
      <c r="B19" s="20">
        <v>44589</v>
      </c>
      <c r="C19" s="29" t="s">
        <v>9</v>
      </c>
      <c r="D19" s="10">
        <v>4</v>
      </c>
      <c r="F19" s="23">
        <v>44603</v>
      </c>
      <c r="G19" s="13" t="s">
        <v>8</v>
      </c>
      <c r="H19" s="4"/>
      <c r="I19" s="5"/>
      <c r="J19" s="6">
        <v>50</v>
      </c>
    </row>
    <row r="20" spans="2:10" ht="12.75">
      <c r="B20" s="20">
        <v>44590</v>
      </c>
      <c r="C20" s="29" t="s">
        <v>10</v>
      </c>
      <c r="D20" s="10">
        <v>7</v>
      </c>
      <c r="F20" s="23">
        <v>44604</v>
      </c>
      <c r="G20" s="13" t="s">
        <v>9</v>
      </c>
      <c r="H20" s="4"/>
      <c r="I20" s="5"/>
      <c r="J20" s="6"/>
    </row>
    <row r="21" spans="2:10" ht="13.5" thickBot="1">
      <c r="B21" s="20">
        <v>44591</v>
      </c>
      <c r="C21" s="29" t="s">
        <v>11</v>
      </c>
      <c r="D21" s="10">
        <v>5</v>
      </c>
      <c r="F21" s="23">
        <v>44605</v>
      </c>
      <c r="G21" s="13" t="s">
        <v>10</v>
      </c>
      <c r="H21" s="4"/>
      <c r="I21" s="5"/>
      <c r="J21" s="6"/>
    </row>
    <row r="22" spans="2:10" ht="13.5" thickBot="1">
      <c r="B22" s="21">
        <v>44592</v>
      </c>
      <c r="C22" s="30" t="s">
        <v>12</v>
      </c>
      <c r="D22" s="11">
        <v>3</v>
      </c>
      <c r="F22" s="23">
        <v>44606</v>
      </c>
      <c r="G22" s="13" t="s">
        <v>11</v>
      </c>
      <c r="H22" s="8">
        <v>0</v>
      </c>
      <c r="I22" s="5"/>
      <c r="J22" s="7"/>
    </row>
    <row r="23" spans="2:10" ht="13.5" thickBot="1">
      <c r="B23" s="12"/>
      <c r="C23" s="19" t="s">
        <v>14</v>
      </c>
      <c r="D23" s="18">
        <f>SUM(D9:D22)</f>
        <v>100</v>
      </c>
      <c r="F23" s="40">
        <v>44607</v>
      </c>
      <c r="G23" s="41" t="s">
        <v>12</v>
      </c>
      <c r="H23" s="8">
        <f>H22+I23</f>
        <v>90</v>
      </c>
      <c r="I23" s="15">
        <v>90</v>
      </c>
      <c r="J23" s="9"/>
    </row>
    <row r="24" spans="5:10" ht="12.75">
      <c r="E24" s="1"/>
      <c r="F24" s="23">
        <v>44608</v>
      </c>
      <c r="G24" s="13" t="s">
        <v>6</v>
      </c>
      <c r="H24" s="4"/>
      <c r="I24" s="5"/>
      <c r="J24" s="6"/>
    </row>
    <row r="25" spans="5:10" ht="12.75">
      <c r="E25" s="1"/>
      <c r="F25" s="23">
        <v>44609</v>
      </c>
      <c r="G25" s="13" t="s">
        <v>7</v>
      </c>
      <c r="H25" s="4"/>
      <c r="I25" s="5"/>
      <c r="J25" s="6"/>
    </row>
    <row r="26" spans="6:10" ht="12.75">
      <c r="F26" s="23">
        <v>44610</v>
      </c>
      <c r="G26" s="13" t="s">
        <v>8</v>
      </c>
      <c r="H26" s="4"/>
      <c r="I26" s="5"/>
      <c r="J26" s="6">
        <v>50</v>
      </c>
    </row>
    <row r="27" spans="6:10" ht="12.75">
      <c r="F27" s="23">
        <v>44611</v>
      </c>
      <c r="G27" s="13" t="s">
        <v>9</v>
      </c>
      <c r="H27" s="4"/>
      <c r="I27" s="5"/>
      <c r="J27" s="6"/>
    </row>
    <row r="28" spans="6:10" ht="13.5" thickBot="1">
      <c r="F28" s="23">
        <v>44612</v>
      </c>
      <c r="G28" s="13" t="s">
        <v>10</v>
      </c>
      <c r="H28" s="4"/>
      <c r="I28" s="5"/>
      <c r="J28" s="6"/>
    </row>
    <row r="29" spans="6:10" ht="13.5" thickBot="1">
      <c r="F29" s="23">
        <v>44613</v>
      </c>
      <c r="G29" s="13" t="s">
        <v>11</v>
      </c>
      <c r="H29" s="8">
        <f>H23-J26</f>
        <v>40</v>
      </c>
      <c r="I29" s="5"/>
      <c r="J29" s="7"/>
    </row>
    <row r="30" spans="6:10" ht="13.5" thickBot="1">
      <c r="F30" s="42">
        <v>44614</v>
      </c>
      <c r="G30" s="43" t="s">
        <v>12</v>
      </c>
      <c r="H30" s="26"/>
      <c r="I30" s="14"/>
      <c r="J30" s="17"/>
    </row>
    <row r="33" spans="7:10" ht="12.75">
      <c r="G33" s="16"/>
      <c r="J33" s="24"/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TopСontrol.ru</cp:lastModifiedBy>
  <cp:lastPrinted>2022-02-18T11:01:31Z</cp:lastPrinted>
  <dcterms:created xsi:type="dcterms:W3CDTF">2019-04-17T14:58:40Z</dcterms:created>
  <dcterms:modified xsi:type="dcterms:W3CDTF">2022-04-03T13:04:43Z</dcterms:modified>
  <cp:category/>
  <cp:version/>
  <cp:contentType/>
  <cp:contentStatus/>
</cp:coreProperties>
</file>